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doc1" sheetId="1" r:id="rId1"/>
  </sheets>
  <definedNames/>
  <calcPr fullCalcOnLoad="1"/>
</workbook>
</file>

<file path=xl/sharedStrings.xml><?xml version="1.0" encoding="utf-8"?>
<sst xmlns="http://schemas.openxmlformats.org/spreadsheetml/2006/main" count="371" uniqueCount="262">
  <si>
    <t>Załącznik Nr 2</t>
  </si>
  <si>
    <t>do Zarządzenia Nr 92/2011</t>
  </si>
  <si>
    <t>Wójta Gminy Smołdzino</t>
  </si>
  <si>
    <t>z dnia 16 grudnia 2011 roku</t>
  </si>
  <si>
    <t xml:space="preserve">   ZMIANY W PLANIE WYDATKÓW BUDŻETOWYCH</t>
  </si>
  <si>
    <t>Dział</t>
  </si>
  <si>
    <t>Rozdział</t>
  </si>
  <si>
    <t>Paragraf</t>
  </si>
  <si>
    <t>Treść</t>
  </si>
  <si>
    <t>Przed zmianą</t>
  </si>
  <si>
    <t>Zwiększenie</t>
  </si>
  <si>
    <t>Zmniejszenie</t>
  </si>
  <si>
    <t>Po zmianie</t>
  </si>
  <si>
    <t>710</t>
  </si>
  <si>
    <t>Działalność usługowa</t>
  </si>
  <si>
    <t>133 065,00</t>
  </si>
  <si>
    <t>71004</t>
  </si>
  <si>
    <t>Plany zagospodarowania przestrzennego</t>
  </si>
  <si>
    <t>98 965,00</t>
  </si>
  <si>
    <t>95 275,00</t>
  </si>
  <si>
    <t>4170</t>
  </si>
  <si>
    <t>Wynagrodzenia bezosobowe</t>
  </si>
  <si>
    <t>71014</t>
  </si>
  <si>
    <t>Opracowania geodezyjne i kartograficzne</t>
  </si>
  <si>
    <t>34 100,00</t>
  </si>
  <si>
    <t>3 690,00</t>
  </si>
  <si>
    <t>37 790,00</t>
  </si>
  <si>
    <t>750</t>
  </si>
  <si>
    <t>Administracja publiczna</t>
  </si>
  <si>
    <t>75022</t>
  </si>
  <si>
    <t>Rady gmin (miast i miast na prawach powiatu)</t>
  </si>
  <si>
    <t>117 000,00</t>
  </si>
  <si>
    <t>116 333,00</t>
  </si>
  <si>
    <t>4210</t>
  </si>
  <si>
    <t>Zakup materiałów i wyposażenia</t>
  </si>
  <si>
    <t>2 000,00</t>
  </si>
  <si>
    <t>100,00</t>
  </si>
  <si>
    <t>2 100,00</t>
  </si>
  <si>
    <t>4300</t>
  </si>
  <si>
    <t>Zakup usług pozostałych</t>
  </si>
  <si>
    <t>1 000,00</t>
  </si>
  <si>
    <t>233,00</t>
  </si>
  <si>
    <t>75023</t>
  </si>
  <si>
    <t>Urzędy gmin (miast i miast na prawach powiatu)</t>
  </si>
  <si>
    <t>1 514 389,00</t>
  </si>
  <si>
    <t>4110</t>
  </si>
  <si>
    <t>Składki na ubezpieczenia społeczne</t>
  </si>
  <si>
    <t>139 293,00</t>
  </si>
  <si>
    <t>131 770,00</t>
  </si>
  <si>
    <t>100 840,00</t>
  </si>
  <si>
    <t>6 510,00</t>
  </si>
  <si>
    <t>107 350,00</t>
  </si>
  <si>
    <t>144 301,00</t>
  </si>
  <si>
    <t>146 208,00</t>
  </si>
  <si>
    <t>4430</t>
  </si>
  <si>
    <t>Różne opłaty i składki</t>
  </si>
  <si>
    <t>6 100,00</t>
  </si>
  <si>
    <t>5 731,00</t>
  </si>
  <si>
    <t>4440</t>
  </si>
  <si>
    <t>Odpisy na zakładowy fundusz świadczeń socjalnych</t>
  </si>
  <si>
    <t>28 671,00</t>
  </si>
  <si>
    <t>142,00</t>
  </si>
  <si>
    <t>28 813,00</t>
  </si>
  <si>
    <t>75056</t>
  </si>
  <si>
    <t>Spis powszechny i inne</t>
  </si>
  <si>
    <t>23 025,00</t>
  </si>
  <si>
    <t>15 468,00</t>
  </si>
  <si>
    <t>3020</t>
  </si>
  <si>
    <t>Wydatki osobowe niezaliczone do wynagrodzeń</t>
  </si>
  <si>
    <t>6 400,00</t>
  </si>
  <si>
    <t>6 270,95</t>
  </si>
  <si>
    <t>3040</t>
  </si>
  <si>
    <t>Nagrody o charakterze szczególnym niezaliczone do wynagrodzeń</t>
  </si>
  <si>
    <t>11 252,77</t>
  </si>
  <si>
    <t>7 600,85</t>
  </si>
  <si>
    <t>3 165,85</t>
  </si>
  <si>
    <t>134,32</t>
  </si>
  <si>
    <t>4120</t>
  </si>
  <si>
    <t>Składki na Fundusz Pracy</t>
  </si>
  <si>
    <t>516,38</t>
  </si>
  <si>
    <t>21,80</t>
  </si>
  <si>
    <t>890,00</t>
  </si>
  <si>
    <t>889,60</t>
  </si>
  <si>
    <t>300,00</t>
  </si>
  <si>
    <t>58,43</t>
  </si>
  <si>
    <t>4410</t>
  </si>
  <si>
    <t>Podróże służbowe krajowe</t>
  </si>
  <si>
    <t>500,00</t>
  </si>
  <si>
    <t>492,05</t>
  </si>
  <si>
    <t>801</t>
  </si>
  <si>
    <t>Oświata i wychowanie</t>
  </si>
  <si>
    <t>4 820 974,00</t>
  </si>
  <si>
    <t>80101</t>
  </si>
  <si>
    <t>Szkoły podstawowe</t>
  </si>
  <si>
    <t>2 123 751,00</t>
  </si>
  <si>
    <t>2 125 028,00</t>
  </si>
  <si>
    <t>119 749,00</t>
  </si>
  <si>
    <t>120 249,00</t>
  </si>
  <si>
    <t>4010</t>
  </si>
  <si>
    <t>Wynagrodzenia osobowe pracowników</t>
  </si>
  <si>
    <t>1 334 640,00</t>
  </si>
  <si>
    <t>1 342 955,00</t>
  </si>
  <si>
    <t>225 040,00</t>
  </si>
  <si>
    <t>224 480,00</t>
  </si>
  <si>
    <t>10 360,00</t>
  </si>
  <si>
    <t>8 592,00</t>
  </si>
  <si>
    <t>115 000,00</t>
  </si>
  <si>
    <t>111 600,00</t>
  </si>
  <si>
    <t>4260</t>
  </si>
  <si>
    <t>Zakup energii</t>
  </si>
  <si>
    <t>41 140,00</t>
  </si>
  <si>
    <t>40 455,00</t>
  </si>
  <si>
    <t>26 911,00</t>
  </si>
  <si>
    <t>26 281,00</t>
  </si>
  <si>
    <t>4350</t>
  </si>
  <si>
    <t>Zakup usług dostępu do sieci Internet</t>
  </si>
  <si>
    <t>1 160,00</t>
  </si>
  <si>
    <t>1 140,00</t>
  </si>
  <si>
    <t>801,00</t>
  </si>
  <si>
    <t>4 266,00</t>
  </si>
  <si>
    <t>4 213,00</t>
  </si>
  <si>
    <t>84 369,00</t>
  </si>
  <si>
    <t>84 146,00</t>
  </si>
  <si>
    <t>80103</t>
  </si>
  <si>
    <t>Oddziały przedszkolne w szkołach podstawowych</t>
  </si>
  <si>
    <t>110 861,00</t>
  </si>
  <si>
    <t>109 970,00</t>
  </si>
  <si>
    <t>8 166,00</t>
  </si>
  <si>
    <t>310,00</t>
  </si>
  <si>
    <t>8 476,00</t>
  </si>
  <si>
    <t>76 550,00</t>
  </si>
  <si>
    <t>75 420,00</t>
  </si>
  <si>
    <t>13 190,00</t>
  </si>
  <si>
    <t>13 130,00</t>
  </si>
  <si>
    <t>1 441,00</t>
  </si>
  <si>
    <t>1 430,00</t>
  </si>
  <si>
    <t>80113</t>
  </si>
  <si>
    <t>Dowożenie uczniów do szkół</t>
  </si>
  <si>
    <t>210 675,00</t>
  </si>
  <si>
    <t>210 289,00</t>
  </si>
  <si>
    <t>45 400,00</t>
  </si>
  <si>
    <t>45 014,00</t>
  </si>
  <si>
    <t>852</t>
  </si>
  <si>
    <t>Pomoc społeczna</t>
  </si>
  <si>
    <t>85203</t>
  </si>
  <si>
    <t>Ośrodki wsparcia</t>
  </si>
  <si>
    <t>169 040,00</t>
  </si>
  <si>
    <t>9 791,00</t>
  </si>
  <si>
    <t>9 291,00</t>
  </si>
  <si>
    <t>30 945,00</t>
  </si>
  <si>
    <t>6 500,00</t>
  </si>
  <si>
    <t>37 445,00</t>
  </si>
  <si>
    <t>5 340,00</t>
  </si>
  <si>
    <t xml:space="preserve"> 1 500,00</t>
  </si>
  <si>
    <t>3 840,00</t>
  </si>
  <si>
    <t>4270</t>
  </si>
  <si>
    <t>Zakup usług remontowych</t>
  </si>
  <si>
    <t>22 200,00</t>
  </si>
  <si>
    <t xml:space="preserve"> 2 000,00</t>
  </si>
  <si>
    <t>20 200,00</t>
  </si>
  <si>
    <t>20 242,00</t>
  </si>
  <si>
    <t>18 242,00</t>
  </si>
  <si>
    <t>4370</t>
  </si>
  <si>
    <t>Opłata z tytułu zakupu usług telekomunikacyjnych świadczonych w stacjonarnej publicznej sieci telefonicznej.</t>
  </si>
  <si>
    <t>840,00</t>
  </si>
  <si>
    <t xml:space="preserve"> 100,00</t>
  </si>
  <si>
    <t>740,00</t>
  </si>
  <si>
    <t>1 150,00</t>
  </si>
  <si>
    <t>1 250,00</t>
  </si>
  <si>
    <t>1 200,00</t>
  </si>
  <si>
    <t>1 100,00</t>
  </si>
  <si>
    <t>4700</t>
  </si>
  <si>
    <t xml:space="preserve">Szkolenia pracowników niebędących członkami korpusu służby cywilnej </t>
  </si>
  <si>
    <t>600,00</t>
  </si>
  <si>
    <t xml:space="preserve"> 400,00</t>
  </si>
  <si>
    <t>200,00</t>
  </si>
  <si>
    <t>85219</t>
  </si>
  <si>
    <t>Ośrodki pomocy społecznej</t>
  </si>
  <si>
    <t>359 518,00</t>
  </si>
  <si>
    <t>362 719,00</t>
  </si>
  <si>
    <t>34 035,00</t>
  </si>
  <si>
    <t>33 685,00</t>
  </si>
  <si>
    <t>4 585,00</t>
  </si>
  <si>
    <t>4 235,00</t>
  </si>
  <si>
    <t>12 880,00</t>
  </si>
  <si>
    <t>14 880,00</t>
  </si>
  <si>
    <t>20 266,00</t>
  </si>
  <si>
    <t>19 766,00</t>
  </si>
  <si>
    <t>4610</t>
  </si>
  <si>
    <t>Koszty postępowania sądowego i prokuratorskiego</t>
  </si>
  <si>
    <t>772,00</t>
  </si>
  <si>
    <t>2 101,00</t>
  </si>
  <si>
    <t>2 873,00</t>
  </si>
  <si>
    <t>2 300,00</t>
  </si>
  <si>
    <t>85228</t>
  </si>
  <si>
    <t>Usługi opiekuńcze i specjalistyczne usługi opiekuńcze</t>
  </si>
  <si>
    <t>30 527,00</t>
  </si>
  <si>
    <t>28 127,00</t>
  </si>
  <si>
    <t>8 585,00</t>
  </si>
  <si>
    <t>7 685,00</t>
  </si>
  <si>
    <t>1 440,00</t>
  </si>
  <si>
    <t>1 240,00</t>
  </si>
  <si>
    <t>18 310,00</t>
  </si>
  <si>
    <t>400,00</t>
  </si>
  <si>
    <t>18 710,00</t>
  </si>
  <si>
    <t>80,00</t>
  </si>
  <si>
    <t>0,00</t>
  </si>
  <si>
    <t>21,00</t>
  </si>
  <si>
    <t>853</t>
  </si>
  <si>
    <t>Pozostałe zadania w zakresie polityki społecznej</t>
  </si>
  <si>
    <t>879 903,00</t>
  </si>
  <si>
    <t>85395</t>
  </si>
  <si>
    <t>Pozostała działalność</t>
  </si>
  <si>
    <t>4017</t>
  </si>
  <si>
    <t>139 632,00</t>
  </si>
  <si>
    <t>137 082,00</t>
  </si>
  <si>
    <t>4019</t>
  </si>
  <si>
    <t>19 609,00</t>
  </si>
  <si>
    <t>19 459,00</t>
  </si>
  <si>
    <t>4137</t>
  </si>
  <si>
    <t>Składki na ubezpieczenie zdrowotne</t>
  </si>
  <si>
    <t>1 789,00</t>
  </si>
  <si>
    <t>689,00</t>
  </si>
  <si>
    <t>4139</t>
  </si>
  <si>
    <t>111,00</t>
  </si>
  <si>
    <t>61,00</t>
  </si>
  <si>
    <t>4177</t>
  </si>
  <si>
    <t>267 059,50</t>
  </si>
  <si>
    <t>269 059,50</t>
  </si>
  <si>
    <t>4179</t>
  </si>
  <si>
    <t>42 390,50</t>
  </si>
  <si>
    <t>130,00</t>
  </si>
  <si>
    <t>42 520,50</t>
  </si>
  <si>
    <t>4307</t>
  </si>
  <si>
    <t>206 320,00</t>
  </si>
  <si>
    <t>2 500,00</t>
  </si>
  <si>
    <t>208 820,00</t>
  </si>
  <si>
    <t>4309</t>
  </si>
  <si>
    <t>28 025,00</t>
  </si>
  <si>
    <t>220,00</t>
  </si>
  <si>
    <t>28 245,00</t>
  </si>
  <si>
    <t>4707</t>
  </si>
  <si>
    <t>942,00</t>
  </si>
  <si>
    <t>4709</t>
  </si>
  <si>
    <t>58,00</t>
  </si>
  <si>
    <t>900</t>
  </si>
  <si>
    <t>Gospodarka komunalna i ochrona środowiska</t>
  </si>
  <si>
    <t>748 916,00</t>
  </si>
  <si>
    <t>90003</t>
  </si>
  <si>
    <t>Oczyszczanie miast i wsi</t>
  </si>
  <si>
    <t>54 614,00</t>
  </si>
  <si>
    <t>44 516,00</t>
  </si>
  <si>
    <t>47 735,00</t>
  </si>
  <si>
    <t>37 637,00</t>
  </si>
  <si>
    <t>90015</t>
  </si>
  <si>
    <t>Oświetlenie ulic, placów i dróg</t>
  </si>
  <si>
    <t>261 000,00</t>
  </si>
  <si>
    <t>10 098,00</t>
  </si>
  <si>
    <t>271 098,00</t>
  </si>
  <si>
    <t>130 000,00</t>
  </si>
  <si>
    <t>140 098,00</t>
  </si>
  <si>
    <t>Razem: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</si>
</sst>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#,##0.00"/>
  </numFmts>
  <fonts count="10">
    <font>
      <sz val="10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8.25"/>
      <color indexed="8"/>
      <name val="Arial"/>
      <family val="2"/>
    </font>
    <font>
      <sz val="12"/>
      <color indexed="8"/>
      <name val="Arial"/>
      <family val="2"/>
    </font>
    <font>
      <sz val="8.25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6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1" fillId="0" borderId="0" xfId="0" applyFont="1" applyBorder="1" applyAlignment="1">
      <alignment/>
    </xf>
    <xf numFmtId="164" fontId="2" fillId="0" borderId="0" xfId="0" applyNumberFormat="1" applyFont="1" applyFill="1" applyBorder="1" applyAlignment="1" applyProtection="1">
      <alignment horizontal="left"/>
      <protection locked="0"/>
    </xf>
    <xf numFmtId="164" fontId="3" fillId="0" borderId="0" xfId="0" applyNumberFormat="1" applyFont="1" applyFill="1" applyBorder="1" applyAlignment="1" applyProtection="1">
      <alignment horizontal="left"/>
      <protection locked="0"/>
    </xf>
    <xf numFmtId="165" fontId="2" fillId="2" borderId="0" xfId="0" applyNumberFormat="1" applyFont="1" applyFill="1" applyBorder="1" applyAlignment="1" applyProtection="1">
      <alignment horizontal="center" vertical="center" wrapText="1"/>
      <protection locked="0"/>
    </xf>
    <xf numFmtId="165" fontId="4" fillId="2" borderId="0" xfId="0" applyNumberFormat="1" applyFont="1" applyFill="1" applyBorder="1" applyAlignment="1" applyProtection="1">
      <alignment horizontal="left" vertical="center" wrapText="1"/>
      <protection locked="0"/>
    </xf>
    <xf numFmtId="165" fontId="4" fillId="2" borderId="1" xfId="0" applyNumberFormat="1" applyFont="1" applyFill="1" applyBorder="1" applyAlignment="1" applyProtection="1">
      <alignment horizontal="center" vertical="center" wrapText="1"/>
      <protection locked="0"/>
    </xf>
    <xf numFmtId="165" fontId="5" fillId="3" borderId="1" xfId="0" applyNumberFormat="1" applyFont="1" applyFill="1" applyBorder="1" applyAlignment="1" applyProtection="1">
      <alignment horizontal="center" vertical="center" wrapText="1"/>
      <protection locked="0"/>
    </xf>
    <xf numFmtId="165" fontId="5" fillId="3" borderId="1" xfId="0" applyNumberFormat="1" applyFont="1" applyFill="1" applyBorder="1" applyAlignment="1" applyProtection="1">
      <alignment horizontal="left" vertical="center" wrapText="1"/>
      <protection locked="0"/>
    </xf>
    <xf numFmtId="166" fontId="5" fillId="3" borderId="1" xfId="0" applyNumberFormat="1" applyFont="1" applyFill="1" applyBorder="1" applyAlignment="1" applyProtection="1">
      <alignment horizontal="right" vertical="center" wrapText="1"/>
      <protection locked="0"/>
    </xf>
    <xf numFmtId="165" fontId="6" fillId="2" borderId="2" xfId="0" applyNumberFormat="1" applyFont="1" applyFill="1" applyBorder="1" applyAlignment="1" applyProtection="1">
      <alignment horizontal="center" vertical="center" wrapText="1"/>
      <protection locked="0"/>
    </xf>
    <xf numFmtId="165" fontId="7" fillId="4" borderId="1" xfId="0" applyNumberFormat="1" applyFont="1" applyFill="1" applyBorder="1" applyAlignment="1" applyProtection="1">
      <alignment horizontal="center" vertical="center" wrapText="1"/>
      <protection locked="0"/>
    </xf>
    <xf numFmtId="165" fontId="6" fillId="4" borderId="1" xfId="0" applyNumberFormat="1" applyFont="1" applyFill="1" applyBorder="1" applyAlignment="1" applyProtection="1">
      <alignment horizontal="center" vertical="center" wrapText="1"/>
      <protection locked="0"/>
    </xf>
    <xf numFmtId="165" fontId="7" fillId="4" borderId="1" xfId="0" applyNumberFormat="1" applyFont="1" applyFill="1" applyBorder="1" applyAlignment="1" applyProtection="1">
      <alignment horizontal="left" vertical="center" wrapText="1"/>
      <protection locked="0"/>
    </xf>
    <xf numFmtId="166" fontId="7" fillId="4" borderId="1" xfId="0" applyNumberFormat="1" applyFont="1" applyFill="1" applyBorder="1" applyAlignment="1" applyProtection="1">
      <alignment horizontal="right" vertical="center" wrapText="1"/>
      <protection locked="0"/>
    </xf>
    <xf numFmtId="165" fontId="7" fillId="2" borderId="2" xfId="0" applyNumberFormat="1" applyFont="1" applyFill="1" applyBorder="1" applyAlignment="1" applyProtection="1">
      <alignment horizontal="center" vertical="center" wrapText="1"/>
      <protection locked="0"/>
    </xf>
    <xf numFmtId="165" fontId="7" fillId="2" borderId="1" xfId="0" applyNumberFormat="1" applyFont="1" applyFill="1" applyBorder="1" applyAlignment="1" applyProtection="1">
      <alignment horizontal="center" vertical="center" wrapText="1"/>
      <protection locked="0"/>
    </xf>
    <xf numFmtId="165" fontId="7" fillId="2" borderId="1" xfId="0" applyNumberFormat="1" applyFont="1" applyFill="1" applyBorder="1" applyAlignment="1" applyProtection="1">
      <alignment horizontal="left" vertical="center" wrapText="1"/>
      <protection locked="0"/>
    </xf>
    <xf numFmtId="166" fontId="7" fillId="2" borderId="1" xfId="0" applyNumberFormat="1" applyFont="1" applyFill="1" applyBorder="1" applyAlignment="1" applyProtection="1">
      <alignment horizontal="right" vertical="center" wrapText="1"/>
      <protection locked="0"/>
    </xf>
    <xf numFmtId="165" fontId="5" fillId="2" borderId="2" xfId="0" applyNumberFormat="1" applyFont="1" applyFill="1" applyBorder="1" applyAlignment="1" applyProtection="1">
      <alignment horizontal="center" vertical="center" wrapText="1"/>
      <protection locked="0"/>
    </xf>
    <xf numFmtId="165" fontId="5" fillId="2" borderId="1" xfId="0" applyNumberFormat="1" applyFont="1" applyFill="1" applyBorder="1" applyAlignment="1" applyProtection="1">
      <alignment horizontal="center" vertical="center" wrapText="1"/>
      <protection locked="0"/>
    </xf>
    <xf numFmtId="165" fontId="6" fillId="2" borderId="3" xfId="0" applyNumberFormat="1" applyFont="1" applyFill="1" applyBorder="1" applyAlignment="1" applyProtection="1">
      <alignment horizontal="center" vertical="center" wrapText="1"/>
      <protection locked="0"/>
    </xf>
    <xf numFmtId="166" fontId="1" fillId="0" borderId="0" xfId="0" applyNumberFormat="1" applyFont="1" applyBorder="1" applyAlignment="1">
      <alignment/>
    </xf>
    <xf numFmtId="165" fontId="8" fillId="2" borderId="1" xfId="0" applyNumberFormat="1" applyFont="1" applyFill="1" applyBorder="1" applyAlignment="1" applyProtection="1">
      <alignment horizontal="right" vertical="center" wrapText="1"/>
      <protection locked="0"/>
    </xf>
    <xf numFmtId="166" fontId="9" fillId="2" borderId="4" xfId="0" applyNumberFormat="1" applyFont="1" applyFill="1" applyBorder="1" applyAlignment="1" applyProtection="1">
      <alignment horizontal="right" vertical="center" wrapText="1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3D3D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97"/>
  <sheetViews>
    <sheetView showGridLines="0" tabSelected="1" workbookViewId="0" topLeftCell="A77">
      <selection activeCell="J99" sqref="J99"/>
    </sheetView>
  </sheetViews>
  <sheetFormatPr defaultColWidth="12.57421875" defaultRowHeight="12.75"/>
  <cols>
    <col min="1" max="1" width="2.00390625" style="1" customWidth="1"/>
    <col min="2" max="2" width="6.00390625" style="1" customWidth="1"/>
    <col min="3" max="3" width="9.00390625" style="1" customWidth="1"/>
    <col min="4" max="4" width="2.00390625" style="1" customWidth="1"/>
    <col min="5" max="5" width="6.7109375" style="1" customWidth="1"/>
    <col min="6" max="6" width="45.00390625" style="1" customWidth="1"/>
    <col min="7" max="7" width="14.57421875" style="1" customWidth="1"/>
    <col min="8" max="8" width="14.421875" style="1" customWidth="1"/>
    <col min="9" max="9" width="12.8515625" style="1" customWidth="1"/>
    <col min="10" max="10" width="15.00390625" style="1" customWidth="1"/>
    <col min="11" max="11" width="2.00390625" style="1" customWidth="1"/>
    <col min="12" max="12" width="0.9921875" style="1" customWidth="1"/>
    <col min="13" max="16384" width="11.57421875" style="0" customWidth="1"/>
  </cols>
  <sheetData>
    <row r="1" spans="1:12" ht="12.7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2.75" customHeight="1">
      <c r="A2" s="2"/>
      <c r="B2" s="3"/>
      <c r="C2" s="3"/>
      <c r="D2" s="3"/>
      <c r="E2" s="3"/>
      <c r="F2" s="3"/>
      <c r="G2" s="3"/>
      <c r="H2" s="3"/>
      <c r="I2" s="3" t="s">
        <v>0</v>
      </c>
      <c r="J2" s="3"/>
      <c r="K2" s="2"/>
      <c r="L2" s="2"/>
    </row>
    <row r="3" spans="1:12" ht="12.75" customHeight="1">
      <c r="A3" s="2"/>
      <c r="B3" s="3"/>
      <c r="C3" s="3"/>
      <c r="D3" s="3"/>
      <c r="E3" s="3"/>
      <c r="F3" s="3"/>
      <c r="G3" s="3"/>
      <c r="H3" s="3"/>
      <c r="I3" s="3" t="s">
        <v>1</v>
      </c>
      <c r="J3" s="3"/>
      <c r="K3" s="2"/>
      <c r="L3" s="2"/>
    </row>
    <row r="4" spans="1:12" ht="12.75" customHeight="1">
      <c r="A4" s="2"/>
      <c r="B4" s="3"/>
      <c r="C4" s="3"/>
      <c r="D4" s="3"/>
      <c r="E4" s="3"/>
      <c r="F4" s="3"/>
      <c r="G4" s="3"/>
      <c r="H4" s="3"/>
      <c r="I4" s="3" t="s">
        <v>2</v>
      </c>
      <c r="J4" s="3"/>
      <c r="K4" s="2"/>
      <c r="L4" s="2"/>
    </row>
    <row r="5" spans="1:12" ht="12.75" customHeight="1">
      <c r="A5" s="2"/>
      <c r="B5" s="3"/>
      <c r="C5" s="3"/>
      <c r="D5" s="3"/>
      <c r="E5" s="3"/>
      <c r="F5" s="3"/>
      <c r="G5" s="3"/>
      <c r="H5" s="3"/>
      <c r="I5" s="3" t="s">
        <v>3</v>
      </c>
      <c r="J5" s="3"/>
      <c r="K5" s="2"/>
      <c r="L5" s="2"/>
    </row>
    <row r="6" spans="1:12" ht="12.75" customHeight="1">
      <c r="A6" s="2"/>
      <c r="B6" s="3"/>
      <c r="C6" s="3"/>
      <c r="D6" s="3"/>
      <c r="E6" s="3"/>
      <c r="F6" s="3"/>
      <c r="G6" s="3"/>
      <c r="H6" s="3"/>
      <c r="I6" s="3"/>
      <c r="J6" s="3"/>
      <c r="K6" s="2"/>
      <c r="L6" s="2"/>
    </row>
    <row r="7" spans="1:12" ht="16.5" customHeight="1">
      <c r="A7" s="2"/>
      <c r="B7" s="4" t="s">
        <v>4</v>
      </c>
      <c r="C7" s="3"/>
      <c r="D7" s="3"/>
      <c r="E7" s="3"/>
      <c r="F7" s="3"/>
      <c r="G7" s="3"/>
      <c r="H7" s="3"/>
      <c r="I7" s="3"/>
      <c r="J7" s="3"/>
      <c r="K7" s="2"/>
      <c r="L7" s="2"/>
    </row>
    <row r="8" spans="2:12" ht="16.5" customHeight="1">
      <c r="B8" s="5"/>
      <c r="C8" s="5"/>
      <c r="D8" s="5"/>
      <c r="E8" s="6"/>
      <c r="F8" s="6"/>
      <c r="G8" s="6"/>
      <c r="H8" s="6"/>
      <c r="I8" s="6"/>
      <c r="J8" s="6"/>
      <c r="K8" s="2"/>
      <c r="L8" s="2"/>
    </row>
    <row r="9" spans="1:12" ht="5.2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</row>
    <row r="10" spans="2:12" ht="16.5" customHeight="1">
      <c r="B10" s="7" t="s">
        <v>5</v>
      </c>
      <c r="C10" s="7" t="s">
        <v>6</v>
      </c>
      <c r="D10" s="7" t="s">
        <v>7</v>
      </c>
      <c r="E10" s="7"/>
      <c r="F10" s="7" t="s">
        <v>8</v>
      </c>
      <c r="G10" s="7" t="s">
        <v>9</v>
      </c>
      <c r="H10" s="7" t="s">
        <v>10</v>
      </c>
      <c r="I10" s="7" t="s">
        <v>11</v>
      </c>
      <c r="J10" s="7" t="s">
        <v>12</v>
      </c>
      <c r="K10" s="2"/>
      <c r="L10" s="2"/>
    </row>
    <row r="11" spans="2:12" ht="16.5" customHeight="1">
      <c r="B11" s="8" t="s">
        <v>13</v>
      </c>
      <c r="C11" s="8"/>
      <c r="D11" s="8"/>
      <c r="E11" s="8"/>
      <c r="F11" s="9" t="s">
        <v>14</v>
      </c>
      <c r="G11" s="10" t="s">
        <v>15</v>
      </c>
      <c r="H11" s="10">
        <v>3690</v>
      </c>
      <c r="I11" s="10">
        <v>3690</v>
      </c>
      <c r="J11" s="10" t="s">
        <v>15</v>
      </c>
      <c r="K11" s="2"/>
      <c r="L11" s="2"/>
    </row>
    <row r="12" spans="2:12" ht="16.5" customHeight="1">
      <c r="B12" s="11"/>
      <c r="C12" s="12" t="s">
        <v>16</v>
      </c>
      <c r="D12" s="13"/>
      <c r="E12" s="13"/>
      <c r="F12" s="14" t="s">
        <v>17</v>
      </c>
      <c r="G12" s="15" t="s">
        <v>18</v>
      </c>
      <c r="H12" s="15"/>
      <c r="I12" s="15">
        <v>3690</v>
      </c>
      <c r="J12" s="15" t="s">
        <v>19</v>
      </c>
      <c r="K12" s="2"/>
      <c r="L12" s="2"/>
    </row>
    <row r="13" spans="2:12" ht="16.5" customHeight="1">
      <c r="B13" s="16"/>
      <c r="C13" s="16"/>
      <c r="D13" s="17" t="s">
        <v>20</v>
      </c>
      <c r="E13" s="17"/>
      <c r="F13" s="18" t="s">
        <v>21</v>
      </c>
      <c r="G13" s="19" t="s">
        <v>18</v>
      </c>
      <c r="H13" s="19"/>
      <c r="I13" s="19">
        <v>3690</v>
      </c>
      <c r="J13" s="19" t="s">
        <v>19</v>
      </c>
      <c r="K13" s="2"/>
      <c r="L13" s="2"/>
    </row>
    <row r="14" spans="2:12" ht="16.5" customHeight="1">
      <c r="B14" s="11"/>
      <c r="C14" s="12" t="s">
        <v>22</v>
      </c>
      <c r="D14" s="13"/>
      <c r="E14" s="13"/>
      <c r="F14" s="14" t="s">
        <v>23</v>
      </c>
      <c r="G14" s="15" t="s">
        <v>24</v>
      </c>
      <c r="H14" s="15" t="s">
        <v>25</v>
      </c>
      <c r="I14" s="15"/>
      <c r="J14" s="15" t="s">
        <v>26</v>
      </c>
      <c r="K14" s="2"/>
      <c r="L14" s="2"/>
    </row>
    <row r="15" spans="2:12" ht="16.5" customHeight="1">
      <c r="B15" s="16"/>
      <c r="C15" s="16"/>
      <c r="D15" s="17" t="s">
        <v>20</v>
      </c>
      <c r="E15" s="17"/>
      <c r="F15" s="18" t="s">
        <v>21</v>
      </c>
      <c r="G15" s="19" t="s">
        <v>24</v>
      </c>
      <c r="H15" s="19" t="s">
        <v>25</v>
      </c>
      <c r="I15" s="19"/>
      <c r="J15" s="19" t="s">
        <v>26</v>
      </c>
      <c r="K15" s="2"/>
      <c r="L15" s="2"/>
    </row>
    <row r="16" spans="2:12" ht="16.5" customHeight="1">
      <c r="B16" s="8" t="s">
        <v>27</v>
      </c>
      <c r="C16" s="8"/>
      <c r="D16" s="8"/>
      <c r="E16" s="8"/>
      <c r="F16" s="9" t="s">
        <v>28</v>
      </c>
      <c r="G16" s="10">
        <v>1781518</v>
      </c>
      <c r="H16" s="10">
        <v>8659</v>
      </c>
      <c r="I16" s="10">
        <f>I17+I20+I26</f>
        <v>16216</v>
      </c>
      <c r="J16" s="10">
        <v>1773961</v>
      </c>
      <c r="K16" s="2"/>
      <c r="L16" s="2"/>
    </row>
    <row r="17" spans="2:12" ht="16.5" customHeight="1">
      <c r="B17" s="11"/>
      <c r="C17" s="12" t="s">
        <v>29</v>
      </c>
      <c r="D17" s="13"/>
      <c r="E17" s="13"/>
      <c r="F17" s="14" t="s">
        <v>30</v>
      </c>
      <c r="G17" s="15" t="s">
        <v>31</v>
      </c>
      <c r="H17" s="15">
        <v>100</v>
      </c>
      <c r="I17" s="15">
        <v>767</v>
      </c>
      <c r="J17" s="15" t="s">
        <v>32</v>
      </c>
      <c r="K17" s="2"/>
      <c r="L17" s="2"/>
    </row>
    <row r="18" spans="2:12" ht="16.5" customHeight="1">
      <c r="B18" s="16"/>
      <c r="C18" s="16"/>
      <c r="D18" s="17" t="s">
        <v>33</v>
      </c>
      <c r="E18" s="17"/>
      <c r="F18" s="18" t="s">
        <v>34</v>
      </c>
      <c r="G18" s="19" t="s">
        <v>35</v>
      </c>
      <c r="H18" s="19" t="s">
        <v>36</v>
      </c>
      <c r="I18" s="19"/>
      <c r="J18" s="19" t="s">
        <v>37</v>
      </c>
      <c r="K18" s="2"/>
      <c r="L18" s="2"/>
    </row>
    <row r="19" spans="2:12" ht="16.5" customHeight="1">
      <c r="B19" s="16"/>
      <c r="C19" s="16"/>
      <c r="D19" s="17" t="s">
        <v>38</v>
      </c>
      <c r="E19" s="17"/>
      <c r="F19" s="18" t="s">
        <v>39</v>
      </c>
      <c r="G19" s="19" t="s">
        <v>40</v>
      </c>
      <c r="H19" s="19"/>
      <c r="I19" s="19">
        <v>767</v>
      </c>
      <c r="J19" s="19" t="s">
        <v>41</v>
      </c>
      <c r="K19" s="2"/>
      <c r="L19" s="2"/>
    </row>
    <row r="20" spans="2:12" ht="16.5" customHeight="1">
      <c r="B20" s="11"/>
      <c r="C20" s="12" t="s">
        <v>42</v>
      </c>
      <c r="D20" s="13"/>
      <c r="E20" s="13"/>
      <c r="F20" s="14" t="s">
        <v>43</v>
      </c>
      <c r="G20" s="15" t="s">
        <v>44</v>
      </c>
      <c r="H20" s="15">
        <v>8559</v>
      </c>
      <c r="I20" s="15">
        <v>7892</v>
      </c>
      <c r="J20" s="15">
        <v>1515056</v>
      </c>
      <c r="K20" s="2"/>
      <c r="L20" s="2"/>
    </row>
    <row r="21" spans="2:12" ht="16.5" customHeight="1">
      <c r="B21" s="16"/>
      <c r="C21" s="16"/>
      <c r="D21" s="17" t="s">
        <v>45</v>
      </c>
      <c r="E21" s="17"/>
      <c r="F21" s="18" t="s">
        <v>46</v>
      </c>
      <c r="G21" s="19" t="s">
        <v>47</v>
      </c>
      <c r="H21" s="19"/>
      <c r="I21" s="19">
        <v>7523</v>
      </c>
      <c r="J21" s="19" t="s">
        <v>48</v>
      </c>
      <c r="K21" s="2"/>
      <c r="L21" s="2"/>
    </row>
    <row r="22" spans="2:12" ht="16.5" customHeight="1">
      <c r="B22" s="16"/>
      <c r="C22" s="16"/>
      <c r="D22" s="17" t="s">
        <v>33</v>
      </c>
      <c r="E22" s="17"/>
      <c r="F22" s="18" t="s">
        <v>34</v>
      </c>
      <c r="G22" s="19" t="s">
        <v>49</v>
      </c>
      <c r="H22" s="19" t="s">
        <v>50</v>
      </c>
      <c r="I22" s="19"/>
      <c r="J22" s="19" t="s">
        <v>51</v>
      </c>
      <c r="K22" s="2"/>
      <c r="L22" s="2"/>
    </row>
    <row r="23" spans="2:12" ht="16.5" customHeight="1">
      <c r="B23" s="16"/>
      <c r="C23" s="16"/>
      <c r="D23" s="17" t="s">
        <v>38</v>
      </c>
      <c r="E23" s="17"/>
      <c r="F23" s="18" t="s">
        <v>39</v>
      </c>
      <c r="G23" s="19" t="s">
        <v>52</v>
      </c>
      <c r="H23" s="19">
        <v>1907</v>
      </c>
      <c r="I23" s="19"/>
      <c r="J23" s="19" t="s">
        <v>53</v>
      </c>
      <c r="K23" s="2"/>
      <c r="L23" s="2"/>
    </row>
    <row r="24" spans="2:12" ht="16.5" customHeight="1">
      <c r="B24" s="16"/>
      <c r="C24" s="16"/>
      <c r="D24" s="17" t="s">
        <v>54</v>
      </c>
      <c r="E24" s="17"/>
      <c r="F24" s="18" t="s">
        <v>55</v>
      </c>
      <c r="G24" s="19" t="s">
        <v>56</v>
      </c>
      <c r="H24" s="19"/>
      <c r="I24" s="19">
        <v>369</v>
      </c>
      <c r="J24" s="19" t="s">
        <v>57</v>
      </c>
      <c r="K24" s="2"/>
      <c r="L24" s="2"/>
    </row>
    <row r="25" spans="2:12" ht="16.5" customHeight="1">
      <c r="B25" s="16"/>
      <c r="C25" s="16"/>
      <c r="D25" s="17" t="s">
        <v>58</v>
      </c>
      <c r="E25" s="17"/>
      <c r="F25" s="18" t="s">
        <v>59</v>
      </c>
      <c r="G25" s="19" t="s">
        <v>60</v>
      </c>
      <c r="H25" s="19" t="s">
        <v>61</v>
      </c>
      <c r="I25" s="19"/>
      <c r="J25" s="19" t="s">
        <v>62</v>
      </c>
      <c r="K25" s="2"/>
      <c r="L25" s="2"/>
    </row>
    <row r="26" spans="2:12" ht="16.5" customHeight="1">
      <c r="B26" s="16"/>
      <c r="C26" s="12" t="s">
        <v>63</v>
      </c>
      <c r="D26" s="13"/>
      <c r="E26" s="13"/>
      <c r="F26" s="14" t="s">
        <v>64</v>
      </c>
      <c r="G26" s="15" t="s">
        <v>65</v>
      </c>
      <c r="H26" s="15"/>
      <c r="I26" s="15">
        <f>I27+I28+I29+I30+I31+I32+I33</f>
        <v>7556.999999999999</v>
      </c>
      <c r="J26" s="15" t="s">
        <v>66</v>
      </c>
      <c r="K26" s="2"/>
      <c r="L26" s="2"/>
    </row>
    <row r="27" spans="2:12" ht="16.5" customHeight="1">
      <c r="B27" s="16"/>
      <c r="C27" s="16"/>
      <c r="D27" s="17" t="s">
        <v>67</v>
      </c>
      <c r="E27" s="17"/>
      <c r="F27" s="18" t="s">
        <v>68</v>
      </c>
      <c r="G27" s="19" t="s">
        <v>69</v>
      </c>
      <c r="H27" s="19"/>
      <c r="I27" s="19">
        <v>129.05</v>
      </c>
      <c r="J27" s="19" t="s">
        <v>70</v>
      </c>
      <c r="K27" s="2"/>
      <c r="L27" s="2"/>
    </row>
    <row r="28" spans="2:12" ht="21.75" customHeight="1">
      <c r="B28" s="16"/>
      <c r="C28" s="16"/>
      <c r="D28" s="17" t="s">
        <v>71</v>
      </c>
      <c r="E28" s="17"/>
      <c r="F28" s="18" t="s">
        <v>72</v>
      </c>
      <c r="G28" s="19" t="s">
        <v>73</v>
      </c>
      <c r="H28" s="19"/>
      <c r="I28" s="19">
        <v>3651.92</v>
      </c>
      <c r="J28" s="19" t="s">
        <v>74</v>
      </c>
      <c r="K28" s="2"/>
      <c r="L28" s="2"/>
    </row>
    <row r="29" spans="2:12" ht="16.5" customHeight="1">
      <c r="B29" s="16"/>
      <c r="C29" s="16"/>
      <c r="D29" s="17" t="s">
        <v>45</v>
      </c>
      <c r="E29" s="17"/>
      <c r="F29" s="18" t="s">
        <v>46</v>
      </c>
      <c r="G29" s="19" t="s">
        <v>75</v>
      </c>
      <c r="H29" s="19"/>
      <c r="I29" s="19">
        <v>3031.53</v>
      </c>
      <c r="J29" s="19" t="s">
        <v>76</v>
      </c>
      <c r="K29" s="2"/>
      <c r="L29" s="2"/>
    </row>
    <row r="30" spans="2:12" ht="16.5" customHeight="1">
      <c r="B30" s="16"/>
      <c r="C30" s="16"/>
      <c r="D30" s="17" t="s">
        <v>77</v>
      </c>
      <c r="E30" s="17"/>
      <c r="F30" s="18" t="s">
        <v>78</v>
      </c>
      <c r="G30" s="19" t="s">
        <v>79</v>
      </c>
      <c r="H30" s="19"/>
      <c r="I30" s="19">
        <v>494.58</v>
      </c>
      <c r="J30" s="19" t="s">
        <v>80</v>
      </c>
      <c r="K30" s="2"/>
      <c r="L30" s="2"/>
    </row>
    <row r="31" spans="2:12" ht="16.5" customHeight="1">
      <c r="B31" s="16"/>
      <c r="C31" s="16"/>
      <c r="D31" s="17" t="s">
        <v>20</v>
      </c>
      <c r="E31" s="17"/>
      <c r="F31" s="18" t="s">
        <v>21</v>
      </c>
      <c r="G31" s="19" t="s">
        <v>81</v>
      </c>
      <c r="H31" s="19"/>
      <c r="I31" s="19">
        <v>0.4</v>
      </c>
      <c r="J31" s="19" t="s">
        <v>82</v>
      </c>
      <c r="K31" s="2"/>
      <c r="L31" s="2"/>
    </row>
    <row r="32" spans="2:12" ht="16.5" customHeight="1">
      <c r="B32" s="16"/>
      <c r="C32" s="16"/>
      <c r="D32" s="17" t="s">
        <v>33</v>
      </c>
      <c r="E32" s="17"/>
      <c r="F32" s="18" t="s">
        <v>34</v>
      </c>
      <c r="G32" s="19" t="s">
        <v>83</v>
      </c>
      <c r="H32" s="19"/>
      <c r="I32" s="19">
        <v>241.57</v>
      </c>
      <c r="J32" s="19" t="s">
        <v>84</v>
      </c>
      <c r="K32" s="2"/>
      <c r="L32" s="2"/>
    </row>
    <row r="33" spans="2:12" ht="16.5" customHeight="1">
      <c r="B33" s="16"/>
      <c r="C33" s="16"/>
      <c r="D33" s="17" t="s">
        <v>85</v>
      </c>
      <c r="E33" s="17"/>
      <c r="F33" s="18" t="s">
        <v>86</v>
      </c>
      <c r="G33" s="19" t="s">
        <v>87</v>
      </c>
      <c r="H33" s="19"/>
      <c r="I33" s="19">
        <v>7.95</v>
      </c>
      <c r="J33" s="19" t="s">
        <v>88</v>
      </c>
      <c r="K33" s="2"/>
      <c r="L33" s="2"/>
    </row>
    <row r="34" spans="2:12" ht="16.5" customHeight="1">
      <c r="B34" s="8" t="s">
        <v>89</v>
      </c>
      <c r="C34" s="8"/>
      <c r="D34" s="8"/>
      <c r="E34" s="8"/>
      <c r="F34" s="9" t="s">
        <v>90</v>
      </c>
      <c r="G34" s="10" t="s">
        <v>91</v>
      </c>
      <c r="H34" s="10">
        <v>9125</v>
      </c>
      <c r="I34" s="10">
        <f>I35+I47+I52</f>
        <v>9125</v>
      </c>
      <c r="J34" s="10" t="s">
        <v>91</v>
      </c>
      <c r="K34" s="2"/>
      <c r="L34" s="2"/>
    </row>
    <row r="35" spans="2:12" ht="16.5" customHeight="1">
      <c r="B35" s="11"/>
      <c r="C35" s="12" t="s">
        <v>92</v>
      </c>
      <c r="D35" s="13"/>
      <c r="E35" s="13"/>
      <c r="F35" s="14" t="s">
        <v>93</v>
      </c>
      <c r="G35" s="15" t="s">
        <v>94</v>
      </c>
      <c r="H35" s="15">
        <f>H36+H37</f>
        <v>8815</v>
      </c>
      <c r="I35" s="15">
        <f>SUM(I38:I46)</f>
        <v>7538</v>
      </c>
      <c r="J35" s="15" t="s">
        <v>95</v>
      </c>
      <c r="K35" s="2"/>
      <c r="L35" s="2"/>
    </row>
    <row r="36" spans="2:12" ht="16.5" customHeight="1">
      <c r="B36" s="16"/>
      <c r="C36" s="16"/>
      <c r="D36" s="17" t="s">
        <v>67</v>
      </c>
      <c r="E36" s="17"/>
      <c r="F36" s="18" t="s">
        <v>68</v>
      </c>
      <c r="G36" s="19" t="s">
        <v>96</v>
      </c>
      <c r="H36" s="19">
        <v>500</v>
      </c>
      <c r="I36" s="19"/>
      <c r="J36" s="19" t="s">
        <v>97</v>
      </c>
      <c r="K36" s="2"/>
      <c r="L36" s="2"/>
    </row>
    <row r="37" spans="2:12" ht="16.5" customHeight="1">
      <c r="B37" s="16"/>
      <c r="C37" s="16"/>
      <c r="D37" s="17" t="s">
        <v>98</v>
      </c>
      <c r="E37" s="17"/>
      <c r="F37" s="18" t="s">
        <v>99</v>
      </c>
      <c r="G37" s="19" t="s">
        <v>100</v>
      </c>
      <c r="H37" s="19">
        <v>8315</v>
      </c>
      <c r="I37" s="19"/>
      <c r="J37" s="19" t="s">
        <v>101</v>
      </c>
      <c r="K37" s="2"/>
      <c r="L37" s="2"/>
    </row>
    <row r="38" spans="2:12" ht="16.5" customHeight="1">
      <c r="B38" s="16"/>
      <c r="C38" s="16"/>
      <c r="D38" s="17" t="s">
        <v>45</v>
      </c>
      <c r="E38" s="17"/>
      <c r="F38" s="18" t="s">
        <v>46</v>
      </c>
      <c r="G38" s="19" t="s">
        <v>102</v>
      </c>
      <c r="H38" s="19"/>
      <c r="I38" s="19">
        <v>560</v>
      </c>
      <c r="J38" s="19" t="s">
        <v>103</v>
      </c>
      <c r="K38" s="2"/>
      <c r="L38" s="2"/>
    </row>
    <row r="39" spans="2:12" ht="16.5" customHeight="1">
      <c r="B39" s="16"/>
      <c r="C39" s="16"/>
      <c r="D39" s="17" t="s">
        <v>20</v>
      </c>
      <c r="E39" s="17"/>
      <c r="F39" s="18" t="s">
        <v>21</v>
      </c>
      <c r="G39" s="19" t="s">
        <v>104</v>
      </c>
      <c r="H39" s="19"/>
      <c r="I39" s="19">
        <v>1768</v>
      </c>
      <c r="J39" s="19" t="s">
        <v>105</v>
      </c>
      <c r="K39" s="2"/>
      <c r="L39" s="2"/>
    </row>
    <row r="40" spans="2:12" ht="16.5" customHeight="1">
      <c r="B40" s="16"/>
      <c r="C40" s="16"/>
      <c r="D40" s="17" t="s">
        <v>33</v>
      </c>
      <c r="E40" s="17"/>
      <c r="F40" s="18" t="s">
        <v>34</v>
      </c>
      <c r="G40" s="19" t="s">
        <v>106</v>
      </c>
      <c r="H40" s="19"/>
      <c r="I40" s="19">
        <v>3400</v>
      </c>
      <c r="J40" s="19" t="s">
        <v>107</v>
      </c>
      <c r="K40" s="2"/>
      <c r="L40" s="2"/>
    </row>
    <row r="41" spans="2:12" ht="16.5" customHeight="1">
      <c r="B41" s="16"/>
      <c r="C41" s="16"/>
      <c r="D41" s="17" t="s">
        <v>108</v>
      </c>
      <c r="E41" s="17"/>
      <c r="F41" s="18" t="s">
        <v>109</v>
      </c>
      <c r="G41" s="19" t="s">
        <v>110</v>
      </c>
      <c r="H41" s="19"/>
      <c r="I41" s="19">
        <v>685</v>
      </c>
      <c r="J41" s="19" t="s">
        <v>111</v>
      </c>
      <c r="K41" s="2"/>
      <c r="L41" s="2"/>
    </row>
    <row r="42" spans="2:12" ht="16.5" customHeight="1">
      <c r="B42" s="16"/>
      <c r="C42" s="16"/>
      <c r="D42" s="17" t="s">
        <v>38</v>
      </c>
      <c r="E42" s="17"/>
      <c r="F42" s="18" t="s">
        <v>39</v>
      </c>
      <c r="G42" s="19" t="s">
        <v>112</v>
      </c>
      <c r="H42" s="19"/>
      <c r="I42" s="19">
        <v>630</v>
      </c>
      <c r="J42" s="19" t="s">
        <v>113</v>
      </c>
      <c r="K42" s="2"/>
      <c r="L42" s="2"/>
    </row>
    <row r="43" spans="2:12" ht="16.5" customHeight="1">
      <c r="B43" s="16"/>
      <c r="C43" s="16"/>
      <c r="D43" s="17" t="s">
        <v>114</v>
      </c>
      <c r="E43" s="17"/>
      <c r="F43" s="18" t="s">
        <v>115</v>
      </c>
      <c r="G43" s="19" t="s">
        <v>116</v>
      </c>
      <c r="H43" s="19"/>
      <c r="I43" s="19">
        <v>20</v>
      </c>
      <c r="J43" s="19" t="s">
        <v>117</v>
      </c>
      <c r="K43" s="2"/>
      <c r="L43" s="2"/>
    </row>
    <row r="44" spans="2:12" ht="16.5" customHeight="1">
      <c r="B44" s="16"/>
      <c r="C44" s="16"/>
      <c r="D44" s="17" t="s">
        <v>85</v>
      </c>
      <c r="E44" s="17"/>
      <c r="F44" s="18" t="s">
        <v>86</v>
      </c>
      <c r="G44" s="19" t="s">
        <v>40</v>
      </c>
      <c r="H44" s="19"/>
      <c r="I44" s="19">
        <v>199</v>
      </c>
      <c r="J44" s="19" t="s">
        <v>118</v>
      </c>
      <c r="K44" s="2"/>
      <c r="L44" s="2"/>
    </row>
    <row r="45" spans="2:12" ht="16.5" customHeight="1">
      <c r="B45" s="16"/>
      <c r="C45" s="16"/>
      <c r="D45" s="17" t="s">
        <v>54</v>
      </c>
      <c r="E45" s="17"/>
      <c r="F45" s="18" t="s">
        <v>55</v>
      </c>
      <c r="G45" s="19" t="s">
        <v>119</v>
      </c>
      <c r="H45" s="19"/>
      <c r="I45" s="19">
        <v>53</v>
      </c>
      <c r="J45" s="19" t="s">
        <v>120</v>
      </c>
      <c r="K45" s="2"/>
      <c r="L45" s="2"/>
    </row>
    <row r="46" spans="2:12" ht="16.5" customHeight="1">
      <c r="B46" s="16"/>
      <c r="C46" s="16"/>
      <c r="D46" s="17" t="s">
        <v>58</v>
      </c>
      <c r="E46" s="17"/>
      <c r="F46" s="18" t="s">
        <v>59</v>
      </c>
      <c r="G46" s="19" t="s">
        <v>121</v>
      </c>
      <c r="H46" s="19"/>
      <c r="I46" s="19">
        <v>223</v>
      </c>
      <c r="J46" s="19" t="s">
        <v>122</v>
      </c>
      <c r="K46" s="2"/>
      <c r="L46" s="2"/>
    </row>
    <row r="47" spans="2:12" ht="16.5" customHeight="1">
      <c r="B47" s="11"/>
      <c r="C47" s="12" t="s">
        <v>123</v>
      </c>
      <c r="D47" s="13"/>
      <c r="E47" s="13"/>
      <c r="F47" s="14" t="s">
        <v>124</v>
      </c>
      <c r="G47" s="15" t="s">
        <v>125</v>
      </c>
      <c r="H47" s="15" t="str">
        <f>H48</f>
        <v>310,00</v>
      </c>
      <c r="I47" s="15">
        <f>SUM(I49:I51)</f>
        <v>1201</v>
      </c>
      <c r="J47" s="15" t="s">
        <v>126</v>
      </c>
      <c r="K47" s="2"/>
      <c r="L47" s="2"/>
    </row>
    <row r="48" spans="2:12" ht="16.5" customHeight="1">
      <c r="B48" s="16"/>
      <c r="C48" s="16"/>
      <c r="D48" s="17" t="s">
        <v>67</v>
      </c>
      <c r="E48" s="17"/>
      <c r="F48" s="18" t="s">
        <v>68</v>
      </c>
      <c r="G48" s="19" t="s">
        <v>127</v>
      </c>
      <c r="H48" s="19" t="s">
        <v>128</v>
      </c>
      <c r="I48" s="19"/>
      <c r="J48" s="19" t="s">
        <v>129</v>
      </c>
      <c r="K48" s="2"/>
      <c r="L48" s="2"/>
    </row>
    <row r="49" spans="2:12" ht="16.5" customHeight="1">
      <c r="B49" s="16"/>
      <c r="C49" s="16"/>
      <c r="D49" s="17" t="s">
        <v>98</v>
      </c>
      <c r="E49" s="17"/>
      <c r="F49" s="18" t="s">
        <v>99</v>
      </c>
      <c r="G49" s="19" t="s">
        <v>130</v>
      </c>
      <c r="H49" s="19"/>
      <c r="I49" s="19">
        <v>1130</v>
      </c>
      <c r="J49" s="19" t="s">
        <v>131</v>
      </c>
      <c r="K49" s="2"/>
      <c r="L49" s="2"/>
    </row>
    <row r="50" spans="2:12" ht="16.5" customHeight="1">
      <c r="B50" s="16"/>
      <c r="C50" s="16"/>
      <c r="D50" s="17" t="s">
        <v>45</v>
      </c>
      <c r="E50" s="17"/>
      <c r="F50" s="18" t="s">
        <v>46</v>
      </c>
      <c r="G50" s="19" t="s">
        <v>132</v>
      </c>
      <c r="H50" s="19"/>
      <c r="I50" s="19">
        <v>60</v>
      </c>
      <c r="J50" s="19" t="s">
        <v>133</v>
      </c>
      <c r="K50" s="2"/>
      <c r="L50" s="2"/>
    </row>
    <row r="51" spans="2:12" ht="16.5" customHeight="1">
      <c r="B51" s="16"/>
      <c r="C51" s="16"/>
      <c r="D51" s="17" t="s">
        <v>77</v>
      </c>
      <c r="E51" s="17"/>
      <c r="F51" s="18" t="s">
        <v>78</v>
      </c>
      <c r="G51" s="19" t="s">
        <v>134</v>
      </c>
      <c r="H51" s="19"/>
      <c r="I51" s="19">
        <v>11</v>
      </c>
      <c r="J51" s="19" t="s">
        <v>135</v>
      </c>
      <c r="K51" s="2"/>
      <c r="L51" s="2"/>
    </row>
    <row r="52" spans="2:12" ht="16.5" customHeight="1">
      <c r="B52" s="11"/>
      <c r="C52" s="12" t="s">
        <v>136</v>
      </c>
      <c r="D52" s="13"/>
      <c r="E52" s="13"/>
      <c r="F52" s="14" t="s">
        <v>137</v>
      </c>
      <c r="G52" s="15" t="s">
        <v>138</v>
      </c>
      <c r="H52" s="15"/>
      <c r="I52" s="15">
        <v>386</v>
      </c>
      <c r="J52" s="15" t="s">
        <v>139</v>
      </c>
      <c r="K52" s="2"/>
      <c r="L52" s="2"/>
    </row>
    <row r="53" spans="2:12" ht="16.5" customHeight="1">
      <c r="B53" s="16"/>
      <c r="C53" s="16"/>
      <c r="D53" s="17" t="s">
        <v>38</v>
      </c>
      <c r="E53" s="17"/>
      <c r="F53" s="18" t="s">
        <v>39</v>
      </c>
      <c r="G53" s="19" t="s">
        <v>140</v>
      </c>
      <c r="H53" s="19"/>
      <c r="I53" s="19">
        <v>386</v>
      </c>
      <c r="J53" s="19" t="s">
        <v>141</v>
      </c>
      <c r="K53" s="2"/>
      <c r="L53" s="2"/>
    </row>
    <row r="54" spans="2:12" ht="16.5" customHeight="1">
      <c r="B54" s="8" t="s">
        <v>142</v>
      </c>
      <c r="C54" s="8"/>
      <c r="D54" s="8"/>
      <c r="E54" s="8"/>
      <c r="F54" s="9" t="s">
        <v>143</v>
      </c>
      <c r="G54" s="10">
        <v>2364625</v>
      </c>
      <c r="H54" s="10">
        <v>11401</v>
      </c>
      <c r="I54" s="10">
        <f>I55+I65+I72</f>
        <v>11401</v>
      </c>
      <c r="J54" s="10">
        <v>2364625</v>
      </c>
      <c r="K54" s="2"/>
      <c r="L54" s="2"/>
    </row>
    <row r="55" spans="2:12" ht="16.5" customHeight="1">
      <c r="B55" s="20"/>
      <c r="C55" s="12" t="s">
        <v>144</v>
      </c>
      <c r="D55" s="13"/>
      <c r="E55" s="13"/>
      <c r="F55" s="14" t="s">
        <v>145</v>
      </c>
      <c r="G55" s="15" t="s">
        <v>146</v>
      </c>
      <c r="H55" s="15">
        <v>6600</v>
      </c>
      <c r="I55" s="15">
        <v>6600</v>
      </c>
      <c r="J55" s="15" t="s">
        <v>146</v>
      </c>
      <c r="K55" s="2"/>
      <c r="L55" s="2"/>
    </row>
    <row r="56" spans="2:12" ht="16.5" customHeight="1">
      <c r="B56" s="20"/>
      <c r="C56" s="21"/>
      <c r="D56" s="17" t="s">
        <v>45</v>
      </c>
      <c r="E56" s="17"/>
      <c r="F56" s="18" t="s">
        <v>46</v>
      </c>
      <c r="G56" s="19" t="s">
        <v>147</v>
      </c>
      <c r="H56" s="19"/>
      <c r="I56" s="19">
        <v>500</v>
      </c>
      <c r="J56" s="19" t="s">
        <v>148</v>
      </c>
      <c r="K56" s="2"/>
      <c r="L56" s="2"/>
    </row>
    <row r="57" spans="2:12" ht="16.5" customHeight="1">
      <c r="B57" s="20"/>
      <c r="C57" s="21"/>
      <c r="D57" s="17" t="s">
        <v>33</v>
      </c>
      <c r="E57" s="17"/>
      <c r="F57" s="18" t="s">
        <v>34</v>
      </c>
      <c r="G57" s="19" t="s">
        <v>149</v>
      </c>
      <c r="H57" s="19" t="s">
        <v>150</v>
      </c>
      <c r="I57" s="19"/>
      <c r="J57" s="19" t="s">
        <v>151</v>
      </c>
      <c r="K57" s="2"/>
      <c r="L57" s="2"/>
    </row>
    <row r="58" spans="2:12" ht="16.5" customHeight="1">
      <c r="B58" s="20"/>
      <c r="C58" s="21"/>
      <c r="D58" s="17" t="s">
        <v>108</v>
      </c>
      <c r="E58" s="17"/>
      <c r="F58" s="18" t="s">
        <v>109</v>
      </c>
      <c r="G58" s="19" t="s">
        <v>152</v>
      </c>
      <c r="H58" s="19"/>
      <c r="I58" s="19" t="s">
        <v>153</v>
      </c>
      <c r="J58" s="19" t="s">
        <v>154</v>
      </c>
      <c r="K58" s="2"/>
      <c r="L58" s="2"/>
    </row>
    <row r="59" spans="2:12" ht="16.5" customHeight="1">
      <c r="B59" s="20"/>
      <c r="C59" s="21"/>
      <c r="D59" s="17" t="s">
        <v>155</v>
      </c>
      <c r="E59" s="17"/>
      <c r="F59" s="18" t="s">
        <v>156</v>
      </c>
      <c r="G59" s="19" t="s">
        <v>157</v>
      </c>
      <c r="H59" s="19"/>
      <c r="I59" s="19" t="s">
        <v>158</v>
      </c>
      <c r="J59" s="19" t="s">
        <v>159</v>
      </c>
      <c r="K59" s="2"/>
      <c r="L59" s="2"/>
    </row>
    <row r="60" spans="2:12" ht="16.5" customHeight="1">
      <c r="B60" s="20"/>
      <c r="C60" s="21"/>
      <c r="D60" s="17" t="s">
        <v>38</v>
      </c>
      <c r="E60" s="17"/>
      <c r="F60" s="18" t="s">
        <v>39</v>
      </c>
      <c r="G60" s="19" t="s">
        <v>160</v>
      </c>
      <c r="H60" s="19"/>
      <c r="I60" s="19" t="s">
        <v>158</v>
      </c>
      <c r="J60" s="19" t="s">
        <v>161</v>
      </c>
      <c r="K60" s="2"/>
      <c r="L60" s="2"/>
    </row>
    <row r="61" spans="2:12" ht="25.5" customHeight="1">
      <c r="B61" s="20"/>
      <c r="C61" s="21"/>
      <c r="D61" s="17" t="s">
        <v>162</v>
      </c>
      <c r="E61" s="17"/>
      <c r="F61" s="18" t="s">
        <v>163</v>
      </c>
      <c r="G61" s="19" t="s">
        <v>164</v>
      </c>
      <c r="H61" s="19"/>
      <c r="I61" s="19" t="s">
        <v>165</v>
      </c>
      <c r="J61" s="19" t="s">
        <v>166</v>
      </c>
      <c r="K61" s="2"/>
      <c r="L61" s="2"/>
    </row>
    <row r="62" spans="2:12" ht="16.5" customHeight="1">
      <c r="B62" s="20"/>
      <c r="C62" s="21"/>
      <c r="D62" s="17" t="s">
        <v>85</v>
      </c>
      <c r="E62" s="17"/>
      <c r="F62" s="18" t="s">
        <v>86</v>
      </c>
      <c r="G62" s="19" t="s">
        <v>167</v>
      </c>
      <c r="H62" s="19" t="s">
        <v>36</v>
      </c>
      <c r="I62" s="19"/>
      <c r="J62" s="19" t="s">
        <v>168</v>
      </c>
      <c r="K62" s="2"/>
      <c r="L62" s="2"/>
    </row>
    <row r="63" spans="2:12" ht="16.5" customHeight="1">
      <c r="B63" s="20"/>
      <c r="C63" s="21"/>
      <c r="D63" s="17" t="s">
        <v>54</v>
      </c>
      <c r="E63" s="17"/>
      <c r="F63" s="18" t="s">
        <v>55</v>
      </c>
      <c r="G63" s="19" t="s">
        <v>169</v>
      </c>
      <c r="H63" s="19"/>
      <c r="I63" s="19" t="s">
        <v>36</v>
      </c>
      <c r="J63" s="19" t="s">
        <v>170</v>
      </c>
      <c r="K63" s="2"/>
      <c r="L63" s="2"/>
    </row>
    <row r="64" spans="2:12" ht="27.75" customHeight="1">
      <c r="B64" s="20"/>
      <c r="C64" s="21"/>
      <c r="D64" s="17" t="s">
        <v>171</v>
      </c>
      <c r="E64" s="17"/>
      <c r="F64" s="18" t="s">
        <v>172</v>
      </c>
      <c r="G64" s="19" t="s">
        <v>173</v>
      </c>
      <c r="H64" s="19"/>
      <c r="I64" s="19" t="s">
        <v>174</v>
      </c>
      <c r="J64" s="19" t="s">
        <v>175</v>
      </c>
      <c r="K64" s="2"/>
      <c r="L64" s="2"/>
    </row>
    <row r="65" spans="2:12" ht="16.5" customHeight="1">
      <c r="B65" s="11"/>
      <c r="C65" s="12" t="s">
        <v>176</v>
      </c>
      <c r="D65" s="13"/>
      <c r="E65" s="13"/>
      <c r="F65" s="14" t="s">
        <v>177</v>
      </c>
      <c r="G65" s="15" t="s">
        <v>178</v>
      </c>
      <c r="H65" s="15">
        <v>4401</v>
      </c>
      <c r="I65" s="15">
        <f>I66+I67+I69</f>
        <v>1200</v>
      </c>
      <c r="J65" s="15" t="s">
        <v>179</v>
      </c>
      <c r="K65" s="2"/>
      <c r="L65" s="2"/>
    </row>
    <row r="66" spans="2:12" ht="16.5" customHeight="1">
      <c r="B66" s="16"/>
      <c r="C66" s="16"/>
      <c r="D66" s="17" t="s">
        <v>45</v>
      </c>
      <c r="E66" s="17"/>
      <c r="F66" s="18" t="s">
        <v>46</v>
      </c>
      <c r="G66" s="19" t="s">
        <v>180</v>
      </c>
      <c r="H66" s="19"/>
      <c r="I66" s="19">
        <v>350</v>
      </c>
      <c r="J66" s="19" t="s">
        <v>181</v>
      </c>
      <c r="K66" s="2"/>
      <c r="L66" s="2"/>
    </row>
    <row r="67" spans="2:12" ht="16.5" customHeight="1">
      <c r="B67" s="16"/>
      <c r="C67" s="16"/>
      <c r="D67" s="17" t="s">
        <v>77</v>
      </c>
      <c r="E67" s="17"/>
      <c r="F67" s="18" t="s">
        <v>78</v>
      </c>
      <c r="G67" s="19" t="s">
        <v>182</v>
      </c>
      <c r="H67" s="19"/>
      <c r="I67" s="19">
        <v>350</v>
      </c>
      <c r="J67" s="19" t="s">
        <v>183</v>
      </c>
      <c r="K67" s="2"/>
      <c r="L67" s="2"/>
    </row>
    <row r="68" spans="2:12" ht="16.5" customHeight="1">
      <c r="B68" s="16"/>
      <c r="C68" s="16"/>
      <c r="D68" s="17" t="s">
        <v>33</v>
      </c>
      <c r="E68" s="17"/>
      <c r="F68" s="18" t="s">
        <v>34</v>
      </c>
      <c r="G68" s="19" t="s">
        <v>184</v>
      </c>
      <c r="H68" s="19" t="s">
        <v>35</v>
      </c>
      <c r="I68" s="19"/>
      <c r="J68" s="19" t="s">
        <v>185</v>
      </c>
      <c r="K68" s="2"/>
      <c r="L68" s="2"/>
    </row>
    <row r="69" spans="2:12" ht="16.5" customHeight="1">
      <c r="B69" s="16"/>
      <c r="C69" s="16"/>
      <c r="D69" s="17" t="s">
        <v>38</v>
      </c>
      <c r="E69" s="17"/>
      <c r="F69" s="18" t="s">
        <v>39</v>
      </c>
      <c r="G69" s="19" t="s">
        <v>186</v>
      </c>
      <c r="H69" s="19"/>
      <c r="I69" s="19">
        <v>500</v>
      </c>
      <c r="J69" s="19" t="s">
        <v>187</v>
      </c>
      <c r="K69" s="2"/>
      <c r="L69" s="2"/>
    </row>
    <row r="70" spans="2:12" ht="16.5" customHeight="1">
      <c r="B70" s="16"/>
      <c r="C70" s="16"/>
      <c r="D70" s="17" t="s">
        <v>188</v>
      </c>
      <c r="E70" s="17"/>
      <c r="F70" s="18" t="s">
        <v>189</v>
      </c>
      <c r="G70" s="19" t="s">
        <v>190</v>
      </c>
      <c r="H70" s="19" t="s">
        <v>191</v>
      </c>
      <c r="I70" s="19"/>
      <c r="J70" s="19" t="s">
        <v>192</v>
      </c>
      <c r="K70" s="2"/>
      <c r="L70" s="2"/>
    </row>
    <row r="71" spans="2:12" ht="29.25" customHeight="1">
      <c r="B71" s="16"/>
      <c r="C71" s="16"/>
      <c r="D71" s="17" t="s">
        <v>171</v>
      </c>
      <c r="E71" s="17"/>
      <c r="F71" s="18" t="s">
        <v>172</v>
      </c>
      <c r="G71" s="19" t="s">
        <v>35</v>
      </c>
      <c r="H71" s="19" t="s">
        <v>83</v>
      </c>
      <c r="I71" s="19"/>
      <c r="J71" s="19" t="s">
        <v>193</v>
      </c>
      <c r="K71" s="2"/>
      <c r="L71" s="2"/>
    </row>
    <row r="72" spans="2:12" ht="16.5" customHeight="1">
      <c r="B72" s="11"/>
      <c r="C72" s="12" t="s">
        <v>194</v>
      </c>
      <c r="D72" s="13"/>
      <c r="E72" s="13"/>
      <c r="F72" s="14" t="s">
        <v>195</v>
      </c>
      <c r="G72" s="15">
        <v>75025</v>
      </c>
      <c r="H72" s="15" t="str">
        <f>H76</f>
        <v>400,00</v>
      </c>
      <c r="I72" s="15">
        <f>SUM(I73:I78)</f>
        <v>3601</v>
      </c>
      <c r="J72" s="15">
        <v>71824</v>
      </c>
      <c r="K72" s="2"/>
      <c r="L72" s="2"/>
    </row>
    <row r="73" spans="2:12" ht="16.5" customHeight="1">
      <c r="B73" s="16"/>
      <c r="C73" s="16"/>
      <c r="D73" s="17" t="s">
        <v>98</v>
      </c>
      <c r="E73" s="17"/>
      <c r="F73" s="18" t="s">
        <v>99</v>
      </c>
      <c r="G73" s="19" t="s">
        <v>196</v>
      </c>
      <c r="H73" s="19"/>
      <c r="I73" s="19">
        <v>2400</v>
      </c>
      <c r="J73" s="19" t="s">
        <v>197</v>
      </c>
      <c r="K73" s="2"/>
      <c r="L73" s="2"/>
    </row>
    <row r="74" spans="2:12" ht="16.5" customHeight="1">
      <c r="B74" s="16"/>
      <c r="C74" s="16"/>
      <c r="D74" s="17" t="s">
        <v>45</v>
      </c>
      <c r="E74" s="17"/>
      <c r="F74" s="18" t="s">
        <v>46</v>
      </c>
      <c r="G74" s="19" t="s">
        <v>198</v>
      </c>
      <c r="H74" s="19"/>
      <c r="I74" s="19">
        <v>900</v>
      </c>
      <c r="J74" s="19" t="s">
        <v>199</v>
      </c>
      <c r="K74" s="2"/>
      <c r="L74" s="2"/>
    </row>
    <row r="75" spans="2:12" ht="16.5" customHeight="1">
      <c r="B75" s="16"/>
      <c r="C75" s="16"/>
      <c r="D75" s="17" t="s">
        <v>77</v>
      </c>
      <c r="E75" s="17"/>
      <c r="F75" s="18" t="s">
        <v>78</v>
      </c>
      <c r="G75" s="19" t="s">
        <v>200</v>
      </c>
      <c r="H75" s="19"/>
      <c r="I75" s="19">
        <v>200</v>
      </c>
      <c r="J75" s="19" t="s">
        <v>201</v>
      </c>
      <c r="K75" s="2"/>
      <c r="L75" s="2"/>
    </row>
    <row r="76" spans="2:12" ht="16.5" customHeight="1">
      <c r="B76" s="16"/>
      <c r="C76" s="16"/>
      <c r="D76" s="17" t="s">
        <v>20</v>
      </c>
      <c r="E76" s="17"/>
      <c r="F76" s="18" t="s">
        <v>21</v>
      </c>
      <c r="G76" s="19" t="s">
        <v>202</v>
      </c>
      <c r="H76" s="19" t="s">
        <v>203</v>
      </c>
      <c r="I76" s="19"/>
      <c r="J76" s="19" t="s">
        <v>204</v>
      </c>
      <c r="K76" s="2"/>
      <c r="L76" s="2"/>
    </row>
    <row r="77" spans="2:12" ht="16.5" customHeight="1">
      <c r="B77" s="16"/>
      <c r="C77" s="16"/>
      <c r="D77" s="17" t="s">
        <v>33</v>
      </c>
      <c r="E77" s="17"/>
      <c r="F77" s="18" t="s">
        <v>34</v>
      </c>
      <c r="G77" s="19" t="s">
        <v>205</v>
      </c>
      <c r="H77" s="19"/>
      <c r="I77" s="19">
        <v>80</v>
      </c>
      <c r="J77" s="19" t="s">
        <v>206</v>
      </c>
      <c r="K77" s="2"/>
      <c r="L77" s="2"/>
    </row>
    <row r="78" spans="2:12" ht="16.5" customHeight="1">
      <c r="B78" s="16"/>
      <c r="C78" s="16"/>
      <c r="D78" s="17" t="s">
        <v>85</v>
      </c>
      <c r="E78" s="17"/>
      <c r="F78" s="18" t="s">
        <v>86</v>
      </c>
      <c r="G78" s="19" t="s">
        <v>207</v>
      </c>
      <c r="H78" s="19"/>
      <c r="I78" s="19">
        <v>21</v>
      </c>
      <c r="J78" s="19" t="s">
        <v>206</v>
      </c>
      <c r="K78" s="2"/>
      <c r="L78" s="2"/>
    </row>
    <row r="79" spans="2:12" ht="16.5" customHeight="1">
      <c r="B79" s="8" t="s">
        <v>208</v>
      </c>
      <c r="C79" s="8"/>
      <c r="D79" s="8"/>
      <c r="E79" s="8"/>
      <c r="F79" s="9" t="s">
        <v>209</v>
      </c>
      <c r="G79" s="10" t="s">
        <v>210</v>
      </c>
      <c r="H79" s="10">
        <f>H80</f>
        <v>4850</v>
      </c>
      <c r="I79" s="10">
        <f>I80</f>
        <v>4850</v>
      </c>
      <c r="J79" s="10" t="s">
        <v>210</v>
      </c>
      <c r="K79" s="2"/>
      <c r="L79" s="2"/>
    </row>
    <row r="80" spans="2:12" ht="16.5" customHeight="1">
      <c r="B80" s="11"/>
      <c r="C80" s="12" t="s">
        <v>211</v>
      </c>
      <c r="D80" s="13"/>
      <c r="E80" s="13"/>
      <c r="F80" s="14" t="s">
        <v>212</v>
      </c>
      <c r="G80" s="15" t="s">
        <v>210</v>
      </c>
      <c r="H80" s="15">
        <v>4850</v>
      </c>
      <c r="I80" s="15">
        <f>SUM(I81:I90)</f>
        <v>4850</v>
      </c>
      <c r="J80" s="15" t="s">
        <v>210</v>
      </c>
      <c r="K80" s="2"/>
      <c r="L80" s="2"/>
    </row>
    <row r="81" spans="2:12" ht="16.5" customHeight="1">
      <c r="B81" s="16"/>
      <c r="C81" s="16"/>
      <c r="D81" s="17" t="s">
        <v>213</v>
      </c>
      <c r="E81" s="17"/>
      <c r="F81" s="18" t="s">
        <v>99</v>
      </c>
      <c r="G81" s="19" t="s">
        <v>214</v>
      </c>
      <c r="H81" s="19"/>
      <c r="I81" s="19">
        <v>2550</v>
      </c>
      <c r="J81" s="19" t="s">
        <v>215</v>
      </c>
      <c r="K81" s="2"/>
      <c r="L81" s="2"/>
    </row>
    <row r="82" spans="2:12" ht="16.5" customHeight="1">
      <c r="B82" s="16"/>
      <c r="C82" s="16"/>
      <c r="D82" s="17" t="s">
        <v>216</v>
      </c>
      <c r="E82" s="17"/>
      <c r="F82" s="18" t="s">
        <v>99</v>
      </c>
      <c r="G82" s="19" t="s">
        <v>217</v>
      </c>
      <c r="H82" s="19"/>
      <c r="I82" s="19">
        <v>150</v>
      </c>
      <c r="J82" s="19" t="s">
        <v>218</v>
      </c>
      <c r="K82" s="2"/>
      <c r="L82" s="2"/>
    </row>
    <row r="83" spans="2:12" ht="16.5" customHeight="1">
      <c r="B83" s="16"/>
      <c r="C83" s="16"/>
      <c r="D83" s="17" t="s">
        <v>219</v>
      </c>
      <c r="E83" s="17"/>
      <c r="F83" s="18" t="s">
        <v>220</v>
      </c>
      <c r="G83" s="19" t="s">
        <v>221</v>
      </c>
      <c r="H83" s="19"/>
      <c r="I83" s="19">
        <v>1100</v>
      </c>
      <c r="J83" s="19" t="s">
        <v>222</v>
      </c>
      <c r="K83" s="2"/>
      <c r="L83" s="2"/>
    </row>
    <row r="84" spans="2:12" ht="16.5" customHeight="1">
      <c r="B84" s="16"/>
      <c r="C84" s="16"/>
      <c r="D84" s="17" t="s">
        <v>223</v>
      </c>
      <c r="E84" s="17"/>
      <c r="F84" s="18" t="s">
        <v>220</v>
      </c>
      <c r="G84" s="19" t="s">
        <v>224</v>
      </c>
      <c r="H84" s="19"/>
      <c r="I84" s="19">
        <v>50</v>
      </c>
      <c r="J84" s="19" t="s">
        <v>225</v>
      </c>
      <c r="K84" s="2"/>
      <c r="L84" s="2"/>
    </row>
    <row r="85" spans="2:12" ht="16.5" customHeight="1">
      <c r="B85" s="16"/>
      <c r="C85" s="16"/>
      <c r="D85" s="17" t="s">
        <v>226</v>
      </c>
      <c r="E85" s="17"/>
      <c r="F85" s="18" t="s">
        <v>21</v>
      </c>
      <c r="G85" s="19" t="s">
        <v>227</v>
      </c>
      <c r="H85" s="19" t="s">
        <v>35</v>
      </c>
      <c r="I85" s="19"/>
      <c r="J85" s="19" t="s">
        <v>228</v>
      </c>
      <c r="K85" s="2"/>
      <c r="L85" s="2"/>
    </row>
    <row r="86" spans="2:12" ht="16.5" customHeight="1">
      <c r="B86" s="16"/>
      <c r="C86" s="16"/>
      <c r="D86" s="17" t="s">
        <v>229</v>
      </c>
      <c r="E86" s="17"/>
      <c r="F86" s="18" t="s">
        <v>21</v>
      </c>
      <c r="G86" s="19" t="s">
        <v>230</v>
      </c>
      <c r="H86" s="19" t="s">
        <v>231</v>
      </c>
      <c r="I86" s="19"/>
      <c r="J86" s="19" t="s">
        <v>232</v>
      </c>
      <c r="K86" s="2"/>
      <c r="L86" s="2"/>
    </row>
    <row r="87" spans="2:12" ht="16.5" customHeight="1">
      <c r="B87" s="16"/>
      <c r="C87" s="16"/>
      <c r="D87" s="17" t="s">
        <v>233</v>
      </c>
      <c r="E87" s="17"/>
      <c r="F87" s="18" t="s">
        <v>39</v>
      </c>
      <c r="G87" s="19" t="s">
        <v>234</v>
      </c>
      <c r="H87" s="19" t="s">
        <v>235</v>
      </c>
      <c r="I87" s="19"/>
      <c r="J87" s="19" t="s">
        <v>236</v>
      </c>
      <c r="K87" s="2"/>
      <c r="L87" s="2"/>
    </row>
    <row r="88" spans="2:12" ht="16.5" customHeight="1">
      <c r="B88" s="16"/>
      <c r="C88" s="16"/>
      <c r="D88" s="17" t="s">
        <v>237</v>
      </c>
      <c r="E88" s="17"/>
      <c r="F88" s="18" t="s">
        <v>39</v>
      </c>
      <c r="G88" s="19" t="s">
        <v>238</v>
      </c>
      <c r="H88" s="19" t="s">
        <v>239</v>
      </c>
      <c r="I88" s="19"/>
      <c r="J88" s="19" t="s">
        <v>240</v>
      </c>
      <c r="K88" s="2"/>
      <c r="L88" s="2"/>
    </row>
    <row r="89" spans="2:12" ht="21" customHeight="1">
      <c r="B89" s="16"/>
      <c r="C89" s="16"/>
      <c r="D89" s="17" t="s">
        <v>241</v>
      </c>
      <c r="E89" s="17"/>
      <c r="F89" s="18" t="s">
        <v>172</v>
      </c>
      <c r="G89" s="19" t="s">
        <v>242</v>
      </c>
      <c r="H89" s="19"/>
      <c r="I89" s="19">
        <v>942</v>
      </c>
      <c r="J89" s="19" t="s">
        <v>206</v>
      </c>
      <c r="K89" s="2"/>
      <c r="L89" s="2"/>
    </row>
    <row r="90" spans="2:12" ht="26.25" customHeight="1">
      <c r="B90" s="16"/>
      <c r="C90" s="16"/>
      <c r="D90" s="17" t="s">
        <v>243</v>
      </c>
      <c r="E90" s="17"/>
      <c r="F90" s="18" t="s">
        <v>172</v>
      </c>
      <c r="G90" s="19" t="s">
        <v>244</v>
      </c>
      <c r="H90" s="19"/>
      <c r="I90" s="19">
        <v>58</v>
      </c>
      <c r="J90" s="19" t="s">
        <v>206</v>
      </c>
      <c r="K90" s="2"/>
      <c r="L90" s="2"/>
    </row>
    <row r="91" spans="2:12" ht="16.5" customHeight="1">
      <c r="B91" s="8" t="s">
        <v>245</v>
      </c>
      <c r="C91" s="8"/>
      <c r="D91" s="8"/>
      <c r="E91" s="8"/>
      <c r="F91" s="9" t="s">
        <v>246</v>
      </c>
      <c r="G91" s="10" t="s">
        <v>247</v>
      </c>
      <c r="H91" s="10" t="str">
        <f>H94</f>
        <v>10 098,00</v>
      </c>
      <c r="I91" s="10">
        <f>I92</f>
        <v>10098</v>
      </c>
      <c r="J91" s="10" t="s">
        <v>247</v>
      </c>
      <c r="K91" s="2"/>
      <c r="L91" s="2"/>
    </row>
    <row r="92" spans="2:12" ht="16.5" customHeight="1">
      <c r="B92" s="11"/>
      <c r="C92" s="12" t="s">
        <v>248</v>
      </c>
      <c r="D92" s="13"/>
      <c r="E92" s="13"/>
      <c r="F92" s="14" t="s">
        <v>249</v>
      </c>
      <c r="G92" s="15" t="s">
        <v>250</v>
      </c>
      <c r="H92" s="15"/>
      <c r="I92" s="15">
        <v>10098</v>
      </c>
      <c r="J92" s="15" t="s">
        <v>251</v>
      </c>
      <c r="K92" s="2"/>
      <c r="L92" s="2"/>
    </row>
    <row r="93" spans="2:12" ht="16.5" customHeight="1">
      <c r="B93" s="16"/>
      <c r="C93" s="16"/>
      <c r="D93" s="17" t="s">
        <v>38</v>
      </c>
      <c r="E93" s="17"/>
      <c r="F93" s="18" t="s">
        <v>39</v>
      </c>
      <c r="G93" s="19" t="s">
        <v>252</v>
      </c>
      <c r="H93" s="19"/>
      <c r="I93" s="19">
        <v>10098</v>
      </c>
      <c r="J93" s="19" t="s">
        <v>253</v>
      </c>
      <c r="K93" s="2"/>
      <c r="L93" s="2"/>
    </row>
    <row r="94" spans="2:12" ht="16.5" customHeight="1">
      <c r="B94" s="11"/>
      <c r="C94" s="12" t="s">
        <v>254</v>
      </c>
      <c r="D94" s="13"/>
      <c r="E94" s="13"/>
      <c r="F94" s="14" t="s">
        <v>255</v>
      </c>
      <c r="G94" s="15" t="s">
        <v>256</v>
      </c>
      <c r="H94" s="15" t="s">
        <v>257</v>
      </c>
      <c r="I94" s="15"/>
      <c r="J94" s="15" t="s">
        <v>258</v>
      </c>
      <c r="K94" s="2"/>
      <c r="L94" s="2"/>
    </row>
    <row r="95" spans="2:12" ht="16.5" customHeight="1">
      <c r="B95" s="16"/>
      <c r="C95" s="16"/>
      <c r="D95" s="17" t="s">
        <v>108</v>
      </c>
      <c r="E95" s="17"/>
      <c r="F95" s="18" t="s">
        <v>109</v>
      </c>
      <c r="G95" s="19" t="s">
        <v>259</v>
      </c>
      <c r="H95" s="19" t="s">
        <v>257</v>
      </c>
      <c r="I95" s="19"/>
      <c r="J95" s="19" t="s">
        <v>260</v>
      </c>
      <c r="K95" s="2"/>
      <c r="L95" s="2"/>
    </row>
    <row r="96" spans="2:12" ht="5.25" customHeight="1">
      <c r="B96" s="22"/>
      <c r="C96" s="22"/>
      <c r="D96" s="2"/>
      <c r="E96" s="2"/>
      <c r="F96" s="2"/>
      <c r="G96" s="23"/>
      <c r="H96" s="23"/>
      <c r="I96" s="23"/>
      <c r="J96" s="23"/>
      <c r="K96" s="2"/>
      <c r="L96" s="2"/>
    </row>
    <row r="97" spans="2:12" ht="23.25" customHeight="1">
      <c r="B97" s="24" t="s">
        <v>261</v>
      </c>
      <c r="C97" s="24"/>
      <c r="D97" s="24"/>
      <c r="E97" s="24"/>
      <c r="F97" s="24"/>
      <c r="G97" s="25">
        <v>14918236</v>
      </c>
      <c r="H97" s="25">
        <v>47823</v>
      </c>
      <c r="I97" s="25">
        <f>I11+I16+I34+I54+I79+I91</f>
        <v>55380</v>
      </c>
      <c r="J97" s="25">
        <f>G97+H97-I97</f>
        <v>14910679</v>
      </c>
      <c r="K97" s="2"/>
      <c r="L97" s="2"/>
    </row>
  </sheetData>
  <sheetProtection selectLockedCells="1" selectUnlockedCells="1"/>
  <mergeCells count="158">
    <mergeCell ref="K8:L8"/>
    <mergeCell ref="D10:E10"/>
    <mergeCell ref="K10:L10"/>
    <mergeCell ref="D11:E11"/>
    <mergeCell ref="K11:L11"/>
    <mergeCell ref="D12:E12"/>
    <mergeCell ref="K12:L12"/>
    <mergeCell ref="D13:E13"/>
    <mergeCell ref="K13:L13"/>
    <mergeCell ref="D14:E14"/>
    <mergeCell ref="K14:L14"/>
    <mergeCell ref="D15:E15"/>
    <mergeCell ref="K15:L15"/>
    <mergeCell ref="D16:E16"/>
    <mergeCell ref="K16:L16"/>
    <mergeCell ref="D17:E17"/>
    <mergeCell ref="K17:L17"/>
    <mergeCell ref="D18:E18"/>
    <mergeCell ref="K18:L18"/>
    <mergeCell ref="D19:E19"/>
    <mergeCell ref="K19:L19"/>
    <mergeCell ref="D20:E20"/>
    <mergeCell ref="K20:L20"/>
    <mergeCell ref="D21:E21"/>
    <mergeCell ref="K21:L21"/>
    <mergeCell ref="D22:E22"/>
    <mergeCell ref="K22:L22"/>
    <mergeCell ref="D23:E23"/>
    <mergeCell ref="K23:L23"/>
    <mergeCell ref="D24:E24"/>
    <mergeCell ref="K24:L24"/>
    <mergeCell ref="D25:E25"/>
    <mergeCell ref="K25:L25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K34:L34"/>
    <mergeCell ref="D35:E35"/>
    <mergeCell ref="K35:L35"/>
    <mergeCell ref="D36:E36"/>
    <mergeCell ref="K36:L36"/>
    <mergeCell ref="D37:E37"/>
    <mergeCell ref="K37:L37"/>
    <mergeCell ref="D38:E38"/>
    <mergeCell ref="K38:L38"/>
    <mergeCell ref="D39:E39"/>
    <mergeCell ref="K39:L39"/>
    <mergeCell ref="D40:E40"/>
    <mergeCell ref="K40:L40"/>
    <mergeCell ref="D41:E41"/>
    <mergeCell ref="K41:L41"/>
    <mergeCell ref="D42:E42"/>
    <mergeCell ref="K42:L42"/>
    <mergeCell ref="D43:E43"/>
    <mergeCell ref="K43:L43"/>
    <mergeCell ref="D44:E44"/>
    <mergeCell ref="K44:L44"/>
    <mergeCell ref="D45:E45"/>
    <mergeCell ref="K45:L45"/>
    <mergeCell ref="D46:E46"/>
    <mergeCell ref="K46:L46"/>
    <mergeCell ref="D47:E47"/>
    <mergeCell ref="K47:L47"/>
    <mergeCell ref="D48:E48"/>
    <mergeCell ref="K48:L48"/>
    <mergeCell ref="D49:E49"/>
    <mergeCell ref="K49:L49"/>
    <mergeCell ref="D50:E50"/>
    <mergeCell ref="K50:L50"/>
    <mergeCell ref="D51:E51"/>
    <mergeCell ref="K51:L51"/>
    <mergeCell ref="D52:E52"/>
    <mergeCell ref="K52:L52"/>
    <mergeCell ref="D53:E53"/>
    <mergeCell ref="K53:L53"/>
    <mergeCell ref="D54:E54"/>
    <mergeCell ref="K54:L54"/>
    <mergeCell ref="D55:E55"/>
    <mergeCell ref="D56:E56"/>
    <mergeCell ref="D57:E57"/>
    <mergeCell ref="D58:E58"/>
    <mergeCell ref="D59:E59"/>
    <mergeCell ref="D60:E60"/>
    <mergeCell ref="D61:E61"/>
    <mergeCell ref="D62:E62"/>
    <mergeCell ref="D63:E63"/>
    <mergeCell ref="D64:E64"/>
    <mergeCell ref="D65:E65"/>
    <mergeCell ref="K65:L65"/>
    <mergeCell ref="D66:E66"/>
    <mergeCell ref="K66:L66"/>
    <mergeCell ref="D67:E67"/>
    <mergeCell ref="K67:L67"/>
    <mergeCell ref="D68:E68"/>
    <mergeCell ref="K68:L68"/>
    <mergeCell ref="D69:E69"/>
    <mergeCell ref="K69:L69"/>
    <mergeCell ref="D70:E70"/>
    <mergeCell ref="K70:L70"/>
    <mergeCell ref="D71:E71"/>
    <mergeCell ref="K71:L71"/>
    <mergeCell ref="D72:E72"/>
    <mergeCell ref="K72:L72"/>
    <mergeCell ref="D73:E73"/>
    <mergeCell ref="K73:L73"/>
    <mergeCell ref="D74:E74"/>
    <mergeCell ref="K74:L74"/>
    <mergeCell ref="D75:E75"/>
    <mergeCell ref="K75:L75"/>
    <mergeCell ref="D76:E76"/>
    <mergeCell ref="K76:L76"/>
    <mergeCell ref="D77:E77"/>
    <mergeCell ref="K77:L77"/>
    <mergeCell ref="D78:E78"/>
    <mergeCell ref="K78:L78"/>
    <mergeCell ref="D79:E79"/>
    <mergeCell ref="K79:L79"/>
    <mergeCell ref="D80:E80"/>
    <mergeCell ref="K80:L80"/>
    <mergeCell ref="D81:E81"/>
    <mergeCell ref="K81:L81"/>
    <mergeCell ref="D82:E82"/>
    <mergeCell ref="K82:L82"/>
    <mergeCell ref="D83:E83"/>
    <mergeCell ref="K83:L83"/>
    <mergeCell ref="D84:E84"/>
    <mergeCell ref="K84:L84"/>
    <mergeCell ref="D85:E85"/>
    <mergeCell ref="K85:L85"/>
    <mergeCell ref="D86:E86"/>
    <mergeCell ref="K86:L86"/>
    <mergeCell ref="D87:E87"/>
    <mergeCell ref="K87:L87"/>
    <mergeCell ref="D88:E88"/>
    <mergeCell ref="K88:L88"/>
    <mergeCell ref="D89:E89"/>
    <mergeCell ref="K89:L89"/>
    <mergeCell ref="D90:E90"/>
    <mergeCell ref="K90:L90"/>
    <mergeCell ref="D91:E91"/>
    <mergeCell ref="K91:L91"/>
    <mergeCell ref="D92:E92"/>
    <mergeCell ref="K92:L92"/>
    <mergeCell ref="D93:E93"/>
    <mergeCell ref="K93:L93"/>
    <mergeCell ref="D94:E94"/>
    <mergeCell ref="K94:L94"/>
    <mergeCell ref="D95:E95"/>
    <mergeCell ref="K95:L95"/>
    <mergeCell ref="B96:C96"/>
    <mergeCell ref="B97:F97"/>
    <mergeCell ref="K97:L97"/>
  </mergeCells>
  <printOptions/>
  <pageMargins left="0.4722222222222222" right="0.4722222222222222" top="0.9840277777777777" bottom="0.9840277777777777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34468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2011-12-20T08:21:34Z</dcterms:modified>
  <cp:category/>
  <cp:version/>
  <cp:contentType/>
  <cp:contentStatus/>
  <cp:revision>4</cp:revision>
</cp:coreProperties>
</file>